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Лист1!$A$1:$F$25</definedName>
  </definedNames>
  <calcPr calcId="125725"/>
</workbook>
</file>

<file path=xl/calcChain.xml><?xml version="1.0" encoding="utf-8"?>
<calcChain xmlns="http://schemas.openxmlformats.org/spreadsheetml/2006/main">
  <c r="E11" i="1"/>
  <c r="F15"/>
  <c r="E9"/>
  <c r="E15"/>
  <c r="D16" l="1"/>
  <c r="D6"/>
  <c r="F11"/>
  <c r="E8"/>
  <c r="C6"/>
  <c r="F22"/>
  <c r="D23" l="1"/>
  <c r="E18"/>
  <c r="E19"/>
  <c r="E20"/>
  <c r="E21"/>
  <c r="E22"/>
  <c r="E10"/>
  <c r="E12"/>
  <c r="E13"/>
  <c r="E14"/>
  <c r="F18"/>
  <c r="F19"/>
  <c r="F20"/>
  <c r="F21"/>
  <c r="F9"/>
  <c r="F10"/>
  <c r="F12"/>
  <c r="F13"/>
  <c r="F14"/>
  <c r="F7"/>
  <c r="F17"/>
  <c r="E7"/>
  <c r="E17"/>
  <c r="C16" l="1"/>
  <c r="C23" s="1"/>
  <c r="F6" l="1"/>
  <c r="E6"/>
  <c r="E23" l="1"/>
  <c r="F23"/>
  <c r="F16"/>
  <c r="E16"/>
</calcChain>
</file>

<file path=xl/sharedStrings.xml><?xml version="1.0" encoding="utf-8"?>
<sst xmlns="http://schemas.openxmlformats.org/spreadsheetml/2006/main" count="28" uniqueCount="28">
  <si>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</si>
  <si>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</si>
  <si>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</si>
  <si>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</si>
  <si>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</si>
  <si>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</si>
  <si>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</si>
  <si>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</si>
  <si>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</si>
  <si>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</si>
  <si>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</si>
  <si>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</si>
  <si>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</si>
  <si>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</si>
  <si>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</si>
  <si>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</si>
  <si>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</si>
  <si>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</si>
  <si>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</si>
  <si>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 xml:space="preserve"> темп роста, %</t>
  </si>
  <si>
    <t>- налог, взимаемый в связи с применением патентной системы налогообложения</t>
  </si>
  <si>
    <t>-</t>
  </si>
  <si>
    <t>-доходы от продажи материальных и нематериальных активов</t>
  </si>
  <si>
    <t xml:space="preserve">-акцизы по подакцизным товарам (продукции), производимым на территории Российской Федерации
</t>
  </si>
  <si>
    <t>Приложение № 2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</si>
  <si>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 - сентябре  2013-2014 г.г.                                                                                                                             </t>
  </si>
  <si>
    <t xml:space="preserve">Факт за январь-сентябрь 2013 </t>
  </si>
  <si>
    <t>Факт за январь-сентябрь 2014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</si>
</sst>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1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view="pageBreakPreview" zoomScale="96" zoomScaleSheetLayoutView="96" workbookViewId="0">
      <selection activeCell="D23" sqref="D23"/>
    </sheetView>
  </sheetViews>
  <sheetFormatPr defaultRowHeight="15"/>
  <cols>
    <col min="1" max="1" width="4.28515625" customWidth="1"/>
    <col min="2" max="2" width="39.85546875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9">
      <c r="E1" s="30" t="s">
        <v>24</v>
      </c>
      <c r="F1" s="30"/>
    </row>
    <row r="2" spans="2:9" ht="65.25" customHeight="1">
      <c r="B2" s="29" t="s">
        <v>25</v>
      </c>
      <c r="C2" s="29"/>
      <c r="D2" s="29"/>
      <c r="E2" s="29"/>
      <c r="F2" s="29"/>
    </row>
    <row r="3" spans="2:9" ht="20.25" customHeight="1">
      <c r="B3" s="23"/>
      <c r="C3" s="23"/>
      <c r="D3" s="23"/>
      <c r="E3" s="23"/>
      <c r="F3" s="23"/>
    </row>
    <row r="4" spans="2:9" ht="15.75" customHeight="1">
      <c r="B4" s="3"/>
      <c r="F4" s="2" t="s">
        <v>16</v>
      </c>
    </row>
    <row r="5" spans="2:9" ht="38.25" customHeight="1">
      <c r="B5" s="7" t="s">
        <v>0</v>
      </c>
      <c r="C5" s="27" t="s">
        <v>26</v>
      </c>
      <c r="D5" s="27" t="s">
        <v>27</v>
      </c>
      <c r="E5" s="8" t="s">
        <v>14</v>
      </c>
      <c r="F5" s="8" t="s">
        <v>19</v>
      </c>
    </row>
    <row r="6" spans="2:9" ht="22.5" customHeight="1">
      <c r="B6" s="1" t="s">
        <v>1</v>
      </c>
      <c r="C6" s="14">
        <f>SUM(C7:C15)</f>
        <v>3024340.5999999996</v>
      </c>
      <c r="D6" s="14">
        <f>SUM(D7:D15)</f>
        <v>2462519.7999999998</v>
      </c>
      <c r="E6" s="16">
        <f>D6-C6</f>
        <v>-561820.79999999981</v>
      </c>
      <c r="F6" s="20">
        <f>D6/C6*100</f>
        <v>81.423362170252915</v>
      </c>
    </row>
    <row r="7" spans="2:9" ht="24" customHeight="1">
      <c r="B7" s="4" t="s">
        <v>2</v>
      </c>
      <c r="C7" s="25">
        <v>2191353.2999999998</v>
      </c>
      <c r="D7" s="17">
        <v>1719599.9</v>
      </c>
      <c r="E7" s="21">
        <f t="shared" ref="E7:E22" si="0">D7-C7</f>
        <v>-471753.39999999991</v>
      </c>
      <c r="F7" s="22">
        <f t="shared" ref="F7:F21" si="1">D7/C7*100</f>
        <v>78.472051950728343</v>
      </c>
      <c r="I7" s="24"/>
    </row>
    <row r="8" spans="2:9" ht="37.5" customHeight="1">
      <c r="B8" s="18" t="s">
        <v>23</v>
      </c>
      <c r="C8" s="25"/>
      <c r="D8" s="17">
        <v>21563.599999999999</v>
      </c>
      <c r="E8" s="21">
        <f t="shared" ref="E8" si="2">D8-C8</f>
        <v>21563.599999999999</v>
      </c>
      <c r="F8" s="22" t="s">
        <v>21</v>
      </c>
    </row>
    <row r="9" spans="2:9" ht="27.75" customHeight="1">
      <c r="B9" s="4" t="s">
        <v>3</v>
      </c>
      <c r="C9" s="25">
        <v>288504.59999999998</v>
      </c>
      <c r="D9" s="17">
        <v>254519.80000000002</v>
      </c>
      <c r="E9" s="21">
        <f>D9-C9</f>
        <v>-33984.799999999959</v>
      </c>
      <c r="F9" s="22">
        <f t="shared" si="1"/>
        <v>88.22036113115702</v>
      </c>
    </row>
    <row r="10" spans="2:9" ht="24.75" customHeight="1">
      <c r="B10" s="4" t="s">
        <v>4</v>
      </c>
      <c r="C10" s="25">
        <v>1747.3</v>
      </c>
      <c r="D10" s="17">
        <v>868.59999999999991</v>
      </c>
      <c r="E10" s="21">
        <f t="shared" si="0"/>
        <v>-878.7</v>
      </c>
      <c r="F10" s="22">
        <f t="shared" si="1"/>
        <v>49.710982658959537</v>
      </c>
    </row>
    <row r="11" spans="2:9" ht="27" customHeight="1">
      <c r="B11" s="12" t="s">
        <v>20</v>
      </c>
      <c r="C11" s="26">
        <v>5653.3</v>
      </c>
      <c r="D11" s="15">
        <v>7482.9000000000005</v>
      </c>
      <c r="E11" s="21">
        <f>D11-C11</f>
        <v>1829.6000000000004</v>
      </c>
      <c r="F11" s="22">
        <f t="shared" si="1"/>
        <v>132.36339836909417</v>
      </c>
    </row>
    <row r="12" spans="2:9" ht="21" customHeight="1">
      <c r="B12" s="4" t="s">
        <v>5</v>
      </c>
      <c r="C12" s="25">
        <v>38898.9</v>
      </c>
      <c r="D12" s="17">
        <v>42418.7</v>
      </c>
      <c r="E12" s="21">
        <f t="shared" si="0"/>
        <v>3519.7999999999956</v>
      </c>
      <c r="F12" s="22">
        <f t="shared" si="1"/>
        <v>109.04858492142451</v>
      </c>
    </row>
    <row r="13" spans="2:9" ht="22.5" customHeight="1">
      <c r="B13" s="11" t="s">
        <v>6</v>
      </c>
      <c r="C13" s="25">
        <v>436370.7</v>
      </c>
      <c r="D13" s="17">
        <v>347686.3</v>
      </c>
      <c r="E13" s="21">
        <f t="shared" si="0"/>
        <v>-88684.400000000023</v>
      </c>
      <c r="F13" s="22">
        <f t="shared" si="1"/>
        <v>79.67682064813242</v>
      </c>
    </row>
    <row r="14" spans="2:9" ht="23.25" customHeight="1">
      <c r="B14" s="4" t="s">
        <v>7</v>
      </c>
      <c r="C14" s="25">
        <v>45992.5</v>
      </c>
      <c r="D14" s="17">
        <v>68343.5</v>
      </c>
      <c r="E14" s="21">
        <f t="shared" si="0"/>
        <v>22351</v>
      </c>
      <c r="F14" s="22">
        <f t="shared" si="1"/>
        <v>148.59705386747839</v>
      </c>
    </row>
    <row r="15" spans="2:9" ht="24.75" customHeight="1">
      <c r="B15" s="4" t="s">
        <v>8</v>
      </c>
      <c r="C15" s="25">
        <v>15820</v>
      </c>
      <c r="D15" s="17">
        <v>36.499999999999986</v>
      </c>
      <c r="E15" s="21">
        <f>D15-C15</f>
        <v>-15783.5</v>
      </c>
      <c r="F15" s="22">
        <f t="shared" si="1"/>
        <v>0.2307206068268014</v>
      </c>
    </row>
    <row r="16" spans="2:9" ht="21.75" customHeight="1">
      <c r="B16" s="1" t="s">
        <v>9</v>
      </c>
      <c r="C16" s="19">
        <f>SUM(C17:C22)</f>
        <v>761805.20000000007</v>
      </c>
      <c r="D16" s="19">
        <f>SUM(D17:D22)</f>
        <v>824389</v>
      </c>
      <c r="E16" s="16">
        <f t="shared" si="0"/>
        <v>62583.79999999993</v>
      </c>
      <c r="F16" s="20">
        <f t="shared" si="1"/>
        <v>108.21519727090336</v>
      </c>
    </row>
    <row r="17" spans="2:10" ht="38.25" customHeight="1">
      <c r="B17" s="5" t="s">
        <v>10</v>
      </c>
      <c r="C17" s="25">
        <v>404229.6</v>
      </c>
      <c r="D17" s="17">
        <v>407599.80000000005</v>
      </c>
      <c r="E17" s="21">
        <f t="shared" si="0"/>
        <v>3370.2000000000698</v>
      </c>
      <c r="F17" s="22">
        <f t="shared" si="1"/>
        <v>100.83373409567238</v>
      </c>
    </row>
    <row r="18" spans="2:10" ht="29.25" customHeight="1">
      <c r="B18" s="5" t="s">
        <v>11</v>
      </c>
      <c r="C18" s="25">
        <v>22178.400000000001</v>
      </c>
      <c r="D18" s="17">
        <v>24470</v>
      </c>
      <c r="E18" s="21">
        <f t="shared" si="0"/>
        <v>2291.5999999999985</v>
      </c>
      <c r="F18" s="22">
        <f t="shared" si="1"/>
        <v>110.3325758395556</v>
      </c>
    </row>
    <row r="19" spans="2:10" ht="27" customHeight="1">
      <c r="B19" s="5" t="s">
        <v>12</v>
      </c>
      <c r="C19" s="25">
        <v>16544.8</v>
      </c>
      <c r="D19" s="17">
        <v>17638.2</v>
      </c>
      <c r="E19" s="21">
        <f t="shared" si="0"/>
        <v>1093.4000000000015</v>
      </c>
      <c r="F19" s="22">
        <f t="shared" si="1"/>
        <v>106.60872298244766</v>
      </c>
      <c r="J19" t="s">
        <v>18</v>
      </c>
    </row>
    <row r="20" spans="2:10" ht="30.75" customHeight="1">
      <c r="B20" s="13" t="s">
        <v>22</v>
      </c>
      <c r="C20" s="25">
        <v>262229.19999999995</v>
      </c>
      <c r="D20" s="17">
        <v>304065.80000000005</v>
      </c>
      <c r="E20" s="21">
        <f t="shared" si="0"/>
        <v>41836.600000000093</v>
      </c>
      <c r="F20" s="22">
        <f t="shared" si="1"/>
        <v>115.95421104896026</v>
      </c>
    </row>
    <row r="21" spans="2:10" ht="22.5" customHeight="1">
      <c r="B21" s="5" t="s">
        <v>13</v>
      </c>
      <c r="C21" s="25">
        <v>52873.8</v>
      </c>
      <c r="D21" s="17">
        <v>67279</v>
      </c>
      <c r="E21" s="21">
        <f t="shared" si="0"/>
        <v>14405.199999999997</v>
      </c>
      <c r="F21" s="22">
        <f t="shared" si="1"/>
        <v>127.24449538334675</v>
      </c>
    </row>
    <row r="22" spans="2:10" ht="24" customHeight="1">
      <c r="B22" s="5" t="s">
        <v>17</v>
      </c>
      <c r="C22" s="25">
        <v>3749.4</v>
      </c>
      <c r="D22" s="17">
        <v>3336.2</v>
      </c>
      <c r="E22" s="21">
        <f t="shared" si="0"/>
        <v>-413.20000000000027</v>
      </c>
      <c r="F22" s="22">
        <f>D22/C22*100</f>
        <v>88.979570064543651</v>
      </c>
    </row>
    <row r="23" spans="2:10" ht="27.75" customHeight="1">
      <c r="B23" s="1" t="s">
        <v>15</v>
      </c>
      <c r="C23" s="16">
        <f>C6+C16</f>
        <v>3786145.8</v>
      </c>
      <c r="D23" s="28">
        <f>D6+D16</f>
        <v>3286908.8</v>
      </c>
      <c r="E23" s="16">
        <f>D23-C23</f>
        <v>-499237</v>
      </c>
      <c r="F23" s="20">
        <f>D23/C23*100</f>
        <v>86.814110539536003</v>
      </c>
    </row>
    <row r="24" spans="2:10">
      <c r="B24" s="9"/>
      <c r="C24" s="10"/>
    </row>
    <row r="25" spans="2:10">
      <c r="B25" s="9"/>
      <c r="C25" s="10"/>
    </row>
  </sheetData>
  <mergeCells count="2">
    <mergeCell ref="B2:F2"/>
    <mergeCell ref="E1:F1"/>
  </mergeCells>
  <phoneticPr fontId="0" type="noConversion"/>
  <pageMargins left="0.23622047244094491" right="0.19685039370078741" top="0.19685039370078741" bottom="0.15748031496062992" header="0.43307086614173229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Милюков Ю.М.</cp:lastModifiedBy>
  <cp:lastPrinted>2014-10-15T14:18:40Z</cp:lastPrinted>
  <dcterms:created xsi:type="dcterms:W3CDTF">2009-02-12T06:50:30Z</dcterms:created>
  <dcterms:modified xsi:type="dcterms:W3CDTF">2014-10-21T10:11:15Z</dcterms:modified>
</cp:coreProperties>
</file>